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" yWindow="50" windowWidth="14370" windowHeight="96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62" i="1" l="1"/>
  <c r="B76" i="1" s="1"/>
  <c r="C62" i="1"/>
  <c r="D62" i="1"/>
  <c r="E62" i="1"/>
  <c r="E76" i="1" s="1"/>
  <c r="F62" i="1"/>
  <c r="F76" i="1" s="1"/>
  <c r="G62" i="1"/>
  <c r="G76" i="1" s="1"/>
  <c r="B63" i="1"/>
  <c r="B77" i="1" s="1"/>
  <c r="C63" i="1"/>
  <c r="C77" i="1" s="1"/>
  <c r="D63" i="1"/>
  <c r="D77" i="1" s="1"/>
  <c r="B91" i="1" s="1"/>
  <c r="B105" i="1" s="1"/>
  <c r="E63" i="1"/>
  <c r="E77" i="1" s="1"/>
  <c r="F63" i="1"/>
  <c r="F77" i="1" s="1"/>
  <c r="G63" i="1"/>
  <c r="G77" i="1" s="1"/>
  <c r="B64" i="1"/>
  <c r="B78" i="1" s="1"/>
  <c r="C64" i="1"/>
  <c r="C78" i="1" s="1"/>
  <c r="D64" i="1"/>
  <c r="D78" i="1" s="1"/>
  <c r="E64" i="1"/>
  <c r="E78" i="1" s="1"/>
  <c r="F64" i="1"/>
  <c r="F78" i="1" s="1"/>
  <c r="G64" i="1"/>
  <c r="G78" i="1" s="1"/>
  <c r="B65" i="1"/>
  <c r="B79" i="1" s="1"/>
  <c r="C65" i="1"/>
  <c r="C79" i="1" s="1"/>
  <c r="D65" i="1"/>
  <c r="D79" i="1" s="1"/>
  <c r="E65" i="1"/>
  <c r="F65" i="1"/>
  <c r="G65" i="1"/>
  <c r="G79" i="1" s="1"/>
  <c r="B66" i="1"/>
  <c r="B80" i="1" s="1"/>
  <c r="C66" i="1"/>
  <c r="C80" i="1" s="1"/>
  <c r="D66" i="1"/>
  <c r="D80" i="1" s="1"/>
  <c r="E66" i="1"/>
  <c r="E80" i="1" s="1"/>
  <c r="F66" i="1"/>
  <c r="F80" i="1" s="1"/>
  <c r="G66" i="1"/>
  <c r="G80" i="1" s="1"/>
  <c r="B67" i="1"/>
  <c r="B81" i="1" s="1"/>
  <c r="C67" i="1"/>
  <c r="C81" i="1" s="1"/>
  <c r="D67" i="1"/>
  <c r="D81" i="1" s="1"/>
  <c r="E67" i="1"/>
  <c r="E81" i="1" s="1"/>
  <c r="F67" i="1"/>
  <c r="F81" i="1" s="1"/>
  <c r="G67" i="1"/>
  <c r="G81" i="1" s="1"/>
  <c r="B68" i="1"/>
  <c r="B82" i="1" s="1"/>
  <c r="C68" i="1"/>
  <c r="C82" i="1" s="1"/>
  <c r="D68" i="1"/>
  <c r="D82" i="1" s="1"/>
  <c r="B96" i="1" s="1"/>
  <c r="B110" i="1" s="1"/>
  <c r="E68" i="1"/>
  <c r="E82" i="1" s="1"/>
  <c r="C96" i="1" s="1"/>
  <c r="C110" i="1" s="1"/>
  <c r="F68" i="1"/>
  <c r="F82" i="1" s="1"/>
  <c r="G68" i="1"/>
  <c r="B69" i="1"/>
  <c r="C69" i="1"/>
  <c r="C83" i="1" s="1"/>
  <c r="D69" i="1"/>
  <c r="D83" i="1" s="1"/>
  <c r="E69" i="1"/>
  <c r="E83" i="1" s="1"/>
  <c r="F69" i="1"/>
  <c r="F83" i="1" s="1"/>
  <c r="G69" i="1"/>
  <c r="G83" i="1" s="1"/>
  <c r="B70" i="1"/>
  <c r="B84" i="1" s="1"/>
  <c r="C70" i="1"/>
  <c r="C84" i="1" s="1"/>
  <c r="D70" i="1"/>
  <c r="D84" i="1" s="1"/>
  <c r="E70" i="1"/>
  <c r="E84" i="1" s="1"/>
  <c r="F70" i="1"/>
  <c r="F84" i="1" s="1"/>
  <c r="G70" i="1"/>
  <c r="G84" i="1" s="1"/>
  <c r="C61" i="1"/>
  <c r="D61" i="1"/>
  <c r="E61" i="1"/>
  <c r="E75" i="1" s="1"/>
  <c r="F61" i="1"/>
  <c r="F75" i="1" s="1"/>
  <c r="G61" i="1"/>
  <c r="G75" i="1" s="1"/>
  <c r="C89" i="1" s="1"/>
  <c r="C103" i="1" s="1"/>
  <c r="B61" i="1"/>
  <c r="G52" i="1"/>
  <c r="D76" i="1"/>
  <c r="F79" i="1"/>
  <c r="G82" i="1"/>
  <c r="B83" i="1"/>
  <c r="B97" i="1" s="1"/>
  <c r="B111" i="1" s="1"/>
  <c r="C75" i="1"/>
  <c r="D75" i="1"/>
  <c r="B75" i="1"/>
  <c r="B43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C16" i="1"/>
  <c r="D16" i="1"/>
  <c r="E16" i="1"/>
  <c r="F16" i="1"/>
  <c r="G16" i="1"/>
  <c r="B16" i="1"/>
  <c r="C92" i="1" l="1"/>
  <c r="C106" i="1" s="1"/>
  <c r="C95" i="1"/>
  <c r="C109" i="1" s="1"/>
  <c r="B92" i="1"/>
  <c r="B106" i="1" s="1"/>
  <c r="B95" i="1"/>
  <c r="B109" i="1" s="1"/>
  <c r="C97" i="1"/>
  <c r="C111" i="1" s="1"/>
  <c r="C90" i="1"/>
  <c r="C104" i="1" s="1"/>
  <c r="B93" i="1"/>
  <c r="B107" i="1" s="1"/>
  <c r="C98" i="1"/>
  <c r="C112" i="1" s="1"/>
  <c r="C91" i="1"/>
  <c r="C105" i="1" s="1"/>
  <c r="B98" i="1"/>
  <c r="B112" i="1" s="1"/>
  <c r="B94" i="1"/>
  <c r="B108" i="1" s="1"/>
  <c r="E79" i="1"/>
  <c r="C93" i="1" s="1"/>
  <c r="C107" i="1" s="1"/>
  <c r="C76" i="1"/>
  <c r="B90" i="1" s="1"/>
  <c r="B104" i="1" s="1"/>
  <c r="B89" i="1"/>
  <c r="B103" i="1" s="1"/>
  <c r="C94" i="1"/>
  <c r="C108" i="1" s="1"/>
  <c r="F27" i="1"/>
  <c r="E27" i="1"/>
  <c r="D27" i="1"/>
  <c r="B27" i="1"/>
  <c r="C27" i="1"/>
  <c r="G27" i="1"/>
  <c r="B28" i="1" l="1"/>
  <c r="E35" i="1" l="1"/>
  <c r="E50" i="1" s="1"/>
  <c r="F35" i="1"/>
  <c r="F50" i="1" s="1"/>
  <c r="C37" i="1"/>
  <c r="C52" i="1" s="1"/>
  <c r="F38" i="1"/>
  <c r="F53" i="1" s="1"/>
  <c r="B37" i="1"/>
  <c r="B52" i="1" s="1"/>
  <c r="D39" i="1"/>
  <c r="D54" i="1" s="1"/>
  <c r="D38" i="1"/>
  <c r="D53" i="1" s="1"/>
  <c r="F33" i="1"/>
  <c r="F48" i="1" s="1"/>
  <c r="F40" i="1"/>
  <c r="F55" i="1" s="1"/>
  <c r="B35" i="1"/>
  <c r="B50" i="1" s="1"/>
  <c r="D37" i="1"/>
  <c r="D52" i="1" s="1"/>
  <c r="C39" i="1"/>
  <c r="C54" i="1" s="1"/>
  <c r="B34" i="1"/>
  <c r="B49" i="1" s="1"/>
  <c r="B32" i="1"/>
  <c r="B47" i="1" s="1"/>
  <c r="C38" i="1"/>
  <c r="C53" i="1" s="1"/>
  <c r="E40" i="1"/>
  <c r="E55" i="1" s="1"/>
  <c r="E36" i="1"/>
  <c r="E51" i="1" s="1"/>
  <c r="B39" i="1"/>
  <c r="B54" i="1" s="1"/>
  <c r="C33" i="1"/>
  <c r="C48" i="1" s="1"/>
  <c r="D40" i="1"/>
  <c r="D55" i="1" s="1"/>
  <c r="D41" i="1"/>
  <c r="D56" i="1" s="1"/>
  <c r="F39" i="1"/>
  <c r="F54" i="1" s="1"/>
  <c r="D35" i="1"/>
  <c r="D50" i="1" s="1"/>
  <c r="B38" i="1"/>
  <c r="B53" i="1" s="1"/>
  <c r="D36" i="1"/>
  <c r="D51" i="1" s="1"/>
  <c r="C40" i="1"/>
  <c r="C55" i="1" s="1"/>
  <c r="F34" i="1"/>
  <c r="F49" i="1" s="1"/>
  <c r="B33" i="1"/>
  <c r="B48" i="1" s="1"/>
  <c r="E33" i="1"/>
  <c r="E48" i="1" s="1"/>
  <c r="C36" i="1"/>
  <c r="C51" i="1" s="1"/>
  <c r="F36" i="1"/>
  <c r="F51" i="1" s="1"/>
  <c r="C41" i="1"/>
  <c r="C56" i="1" s="1"/>
  <c r="D33" i="1"/>
  <c r="D48" i="1" s="1"/>
  <c r="E32" i="1"/>
  <c r="E47" i="1" s="1"/>
  <c r="E38" i="1"/>
  <c r="E53" i="1" s="1"/>
  <c r="E34" i="1"/>
  <c r="E49" i="1" s="1"/>
  <c r="C32" i="1"/>
  <c r="C47" i="1" s="1"/>
  <c r="D32" i="1"/>
  <c r="D47" i="1" s="1"/>
  <c r="B41" i="1"/>
  <c r="B56" i="1" s="1"/>
  <c r="E39" i="1"/>
  <c r="E54" i="1" s="1"/>
  <c r="F32" i="1"/>
  <c r="F47" i="1" s="1"/>
  <c r="D34" i="1"/>
  <c r="D49" i="1" s="1"/>
  <c r="C34" i="1"/>
  <c r="C49" i="1" s="1"/>
  <c r="C35" i="1"/>
  <c r="C50" i="1" s="1"/>
  <c r="B36" i="1"/>
  <c r="B51" i="1" s="1"/>
  <c r="F41" i="1"/>
  <c r="F56" i="1" s="1"/>
  <c r="B40" i="1"/>
  <c r="B55" i="1" s="1"/>
  <c r="E41" i="1"/>
  <c r="E56" i="1" s="1"/>
  <c r="F37" i="1"/>
  <c r="F52" i="1" s="1"/>
  <c r="G36" i="1"/>
  <c r="G51" i="1" s="1"/>
  <c r="G34" i="1"/>
  <c r="G49" i="1" s="1"/>
  <c r="G40" i="1"/>
  <c r="G55" i="1" s="1"/>
  <c r="G41" i="1"/>
  <c r="G56" i="1" s="1"/>
  <c r="G39" i="1"/>
  <c r="G54" i="1" s="1"/>
  <c r="G33" i="1"/>
  <c r="G48" i="1" s="1"/>
  <c r="G38" i="1"/>
  <c r="G53" i="1" s="1"/>
  <c r="G32" i="1"/>
  <c r="G47" i="1" s="1"/>
  <c r="G37" i="1"/>
  <c r="G35" i="1"/>
  <c r="G50" i="1" s="1"/>
</calcChain>
</file>

<file path=xl/sharedStrings.xml><?xml version="1.0" encoding="utf-8"?>
<sst xmlns="http://schemas.openxmlformats.org/spreadsheetml/2006/main" count="131" uniqueCount="29">
  <si>
    <t>Control1</t>
    <phoneticPr fontId="1"/>
  </si>
  <si>
    <t>Control2</t>
  </si>
  <si>
    <t>Control3</t>
  </si>
  <si>
    <t>Treatment1</t>
    <phoneticPr fontId="1"/>
  </si>
  <si>
    <t>Treatment2</t>
  </si>
  <si>
    <t>Treatment3</t>
  </si>
  <si>
    <t>gene 1</t>
    <phoneticPr fontId="1"/>
  </si>
  <si>
    <t>gene 2</t>
  </si>
  <si>
    <t>gene 3</t>
  </si>
  <si>
    <t>gene 4</t>
  </si>
  <si>
    <t>gene 5</t>
  </si>
  <si>
    <t>gene 6</t>
  </si>
  <si>
    <t>gene 7</t>
  </si>
  <si>
    <t>gene 8</t>
  </si>
  <si>
    <t>gene 9</t>
  </si>
  <si>
    <t>gene 10</t>
  </si>
  <si>
    <t>Log Transformation</t>
    <phoneticPr fontId="1"/>
  </si>
  <si>
    <t>Global Normalization @75th percentile</t>
    <phoneticPr fontId="1"/>
  </si>
  <si>
    <t>75th oercebtile of each samples</t>
    <phoneticPr fontId="1"/>
  </si>
  <si>
    <t>average of 75th percentile values</t>
    <phoneticPr fontId="1"/>
  </si>
  <si>
    <t>log2(30)</t>
    <phoneticPr fontId="1"/>
  </si>
  <si>
    <t>Low Signal Cutoff @30</t>
    <phoneticPr fontId="1"/>
  </si>
  <si>
    <t>Control</t>
    <phoneticPr fontId="1"/>
  </si>
  <si>
    <t>Treated</t>
    <phoneticPr fontId="1"/>
  </si>
  <si>
    <t>Fold Change</t>
    <phoneticPr fontId="1"/>
  </si>
  <si>
    <t>Average Processed Signals of Sample Groups</t>
    <phoneticPr fontId="1"/>
  </si>
  <si>
    <t>Ratio to Control Samples (Processed Signal)</t>
    <phoneticPr fontId="1"/>
  </si>
  <si>
    <t>Original Count (Ch1 Raw Signal)</t>
    <phoneticPr fontId="1"/>
  </si>
  <si>
    <t>Fill Missing Values @4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</si>
</sst>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abSelected="1" topLeftCell="A83" workbookViewId="0">
      <selection activeCell="A116" sqref="A116"/>
    </sheetView>
  </sheetViews>
  <sheetFormatPr defaultRowHeight="13" x14ac:dyDescent="0.2"/>
  <sheetData>
    <row r="1" spans="1:7" x14ac:dyDescent="0.2">
      <c r="A1" s="1" t="s">
        <v>27</v>
      </c>
    </row>
    <row r="2" spans="1:7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">
      <c r="A3" s="2" t="s">
        <v>6</v>
      </c>
      <c r="B3">
        <v>77</v>
      </c>
      <c r="C3">
        <v>13</v>
      </c>
      <c r="D3">
        <v>759</v>
      </c>
      <c r="E3">
        <v>438</v>
      </c>
      <c r="F3">
        <v>32</v>
      </c>
      <c r="G3">
        <v>351</v>
      </c>
    </row>
    <row r="4" spans="1:7" x14ac:dyDescent="0.2">
      <c r="A4" s="2" t="s">
        <v>7</v>
      </c>
      <c r="B4">
        <v>361</v>
      </c>
      <c r="C4">
        <v>805</v>
      </c>
      <c r="D4">
        <v>566</v>
      </c>
      <c r="E4">
        <v>193</v>
      </c>
      <c r="F4">
        <v>422</v>
      </c>
      <c r="G4">
        <v>377</v>
      </c>
    </row>
    <row r="5" spans="1:7" x14ac:dyDescent="0.2">
      <c r="A5" s="2" t="s">
        <v>8</v>
      </c>
      <c r="B5">
        <v>777</v>
      </c>
      <c r="C5">
        <v>513</v>
      </c>
      <c r="D5">
        <v>779</v>
      </c>
      <c r="E5">
        <v>263</v>
      </c>
      <c r="F5">
        <v>373</v>
      </c>
      <c r="G5">
        <v>103</v>
      </c>
    </row>
    <row r="6" spans="1:7" x14ac:dyDescent="0.2">
      <c r="A6" s="2" t="s">
        <v>9</v>
      </c>
      <c r="B6">
        <v>500</v>
      </c>
      <c r="C6">
        <v>829</v>
      </c>
      <c r="D6">
        <v>860</v>
      </c>
      <c r="E6">
        <v>887</v>
      </c>
      <c r="F6">
        <v>138</v>
      </c>
      <c r="G6">
        <v>866</v>
      </c>
    </row>
    <row r="7" spans="1:7" x14ac:dyDescent="0.2">
      <c r="A7" s="2" t="s">
        <v>10</v>
      </c>
      <c r="B7">
        <v>526</v>
      </c>
      <c r="C7">
        <v>52</v>
      </c>
      <c r="D7">
        <v>982</v>
      </c>
      <c r="E7">
        <v>917</v>
      </c>
      <c r="F7">
        <v>183</v>
      </c>
      <c r="G7">
        <v>472</v>
      </c>
    </row>
    <row r="8" spans="1:7" x14ac:dyDescent="0.2">
      <c r="A8" s="2" t="s">
        <v>11</v>
      </c>
      <c r="B8">
        <v>888</v>
      </c>
      <c r="C8">
        <v>682</v>
      </c>
      <c r="D8">
        <v>551</v>
      </c>
      <c r="E8" s="1">
        <v>0</v>
      </c>
      <c r="F8" s="1">
        <v>10</v>
      </c>
      <c r="G8" s="1">
        <v>20</v>
      </c>
    </row>
    <row r="9" spans="1:7" x14ac:dyDescent="0.2">
      <c r="A9" s="2" t="s">
        <v>12</v>
      </c>
      <c r="B9">
        <v>60</v>
      </c>
      <c r="C9">
        <v>733</v>
      </c>
      <c r="D9">
        <v>339</v>
      </c>
      <c r="E9">
        <v>578</v>
      </c>
      <c r="F9">
        <v>297</v>
      </c>
      <c r="G9">
        <v>157</v>
      </c>
    </row>
    <row r="10" spans="1:7" x14ac:dyDescent="0.2">
      <c r="A10" s="2" t="s">
        <v>13</v>
      </c>
      <c r="B10">
        <v>711</v>
      </c>
      <c r="C10">
        <v>804</v>
      </c>
      <c r="D10">
        <v>611</v>
      </c>
      <c r="E10">
        <v>467</v>
      </c>
      <c r="F10">
        <v>455</v>
      </c>
      <c r="G10">
        <v>67</v>
      </c>
    </row>
    <row r="11" spans="1:7" x14ac:dyDescent="0.2">
      <c r="A11" s="2" t="s">
        <v>14</v>
      </c>
      <c r="B11">
        <v>924</v>
      </c>
      <c r="C11">
        <v>273</v>
      </c>
      <c r="D11">
        <v>989</v>
      </c>
      <c r="E11">
        <v>636</v>
      </c>
      <c r="F11">
        <v>799</v>
      </c>
      <c r="G11">
        <v>298</v>
      </c>
    </row>
    <row r="12" spans="1:7" x14ac:dyDescent="0.2">
      <c r="A12" s="2" t="s">
        <v>15</v>
      </c>
      <c r="B12">
        <v>487</v>
      </c>
      <c r="C12">
        <v>768</v>
      </c>
      <c r="D12">
        <v>884</v>
      </c>
      <c r="E12">
        <v>227</v>
      </c>
      <c r="F12">
        <v>443</v>
      </c>
      <c r="G12">
        <v>177</v>
      </c>
    </row>
    <row r="14" spans="1:7" x14ac:dyDescent="0.2">
      <c r="A14" s="1" t="s">
        <v>16</v>
      </c>
    </row>
    <row r="15" spans="1:7" x14ac:dyDescent="0.2">
      <c r="A15" s="2"/>
      <c r="B15" s="2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</row>
    <row r="16" spans="1:7" x14ac:dyDescent="0.2">
      <c r="A16" s="2" t="s">
        <v>6</v>
      </c>
      <c r="B16">
        <f>LOG(B3,2)</f>
        <v>6.2667865406949019</v>
      </c>
      <c r="C16">
        <f t="shared" ref="C16:G16" si="0">LOG(C3,2)</f>
        <v>3.7004397181410922</v>
      </c>
      <c r="D16">
        <f t="shared" si="0"/>
        <v>9.5679560754154664</v>
      </c>
      <c r="E16">
        <f t="shared" si="0"/>
        <v>8.7747870596011737</v>
      </c>
      <c r="F16">
        <f t="shared" si="0"/>
        <v>5</v>
      </c>
      <c r="G16">
        <f t="shared" si="0"/>
        <v>8.4553272203045609</v>
      </c>
    </row>
    <row r="17" spans="1:7" x14ac:dyDescent="0.2">
      <c r="A17" s="2" t="s">
        <v>7</v>
      </c>
      <c r="B17">
        <f t="shared" ref="B17:G17" si="1">LOG(B4,2)</f>
        <v>8.4958550268871704</v>
      </c>
      <c r="C17">
        <f t="shared" si="1"/>
        <v>9.6528449730019794</v>
      </c>
      <c r="D17">
        <f t="shared" si="1"/>
        <v>9.1446582428318823</v>
      </c>
      <c r="E17">
        <f t="shared" si="1"/>
        <v>7.5924570372680806</v>
      </c>
      <c r="F17">
        <f t="shared" si="1"/>
        <v>8.7210991887071856</v>
      </c>
      <c r="G17">
        <f t="shared" si="1"/>
        <v>8.5584207132686654</v>
      </c>
    </row>
    <row r="18" spans="1:7" x14ac:dyDescent="0.2">
      <c r="A18" s="2" t="s">
        <v>8</v>
      </c>
      <c r="B18">
        <f t="shared" ref="B18:G18" si="2">LOG(B5,2)</f>
        <v>9.6017707884077108</v>
      </c>
      <c r="C18">
        <f t="shared" si="2"/>
        <v>9.0028150156070534</v>
      </c>
      <c r="D18">
        <f t="shared" si="2"/>
        <v>9.605479518061669</v>
      </c>
      <c r="E18">
        <f t="shared" si="2"/>
        <v>8.0389189892923021</v>
      </c>
      <c r="F18">
        <f t="shared" si="2"/>
        <v>8.5430318202552389</v>
      </c>
      <c r="G18">
        <f t="shared" si="2"/>
        <v>6.6865005271832185</v>
      </c>
    </row>
    <row r="19" spans="1:7" x14ac:dyDescent="0.2">
      <c r="A19" s="2" t="s">
        <v>9</v>
      </c>
      <c r="B19">
        <f t="shared" ref="B19:G19" si="3">LOG(B6,2)</f>
        <v>8.965784284662087</v>
      </c>
      <c r="C19">
        <f t="shared" si="3"/>
        <v>9.6952282914957504</v>
      </c>
      <c r="D19">
        <f t="shared" si="3"/>
        <v>9.7481928495894596</v>
      </c>
      <c r="E19">
        <f t="shared" si="3"/>
        <v>9.7927902943010636</v>
      </c>
      <c r="F19">
        <f t="shared" si="3"/>
        <v>7.10852445677817</v>
      </c>
      <c r="G19">
        <f t="shared" si="3"/>
        <v>9.7582232147267245</v>
      </c>
    </row>
    <row r="20" spans="1:7" x14ac:dyDescent="0.2">
      <c r="A20" s="2" t="s">
        <v>10</v>
      </c>
      <c r="B20">
        <f t="shared" ref="B20:G20" si="4">LOG(B7,2)</f>
        <v>9.0389189892923039</v>
      </c>
      <c r="C20">
        <f t="shared" si="4"/>
        <v>5.7004397181410926</v>
      </c>
      <c r="D20">
        <f t="shared" si="4"/>
        <v>9.9395792143146924</v>
      </c>
      <c r="E20">
        <f t="shared" si="4"/>
        <v>9.8407779235950539</v>
      </c>
      <c r="F20">
        <f t="shared" si="4"/>
        <v>7.5156998382840436</v>
      </c>
      <c r="G20">
        <f t="shared" si="4"/>
        <v>8.8826430493618407</v>
      </c>
    </row>
    <row r="21" spans="1:7" x14ac:dyDescent="0.2">
      <c r="A21" s="2" t="s">
        <v>11</v>
      </c>
      <c r="B21">
        <f t="shared" ref="B21:G21" si="5">LOG(B8,2)</f>
        <v>9.7944158663501071</v>
      </c>
      <c r="C21">
        <f t="shared" si="5"/>
        <v>9.4136279290241731</v>
      </c>
      <c r="D21">
        <f t="shared" si="5"/>
        <v>9.105908508571158</v>
      </c>
      <c r="E21" s="1"/>
      <c r="F21" s="1">
        <f t="shared" si="5"/>
        <v>3.3219280948873626</v>
      </c>
      <c r="G21" s="1">
        <f t="shared" si="5"/>
        <v>4.3219280948873626</v>
      </c>
    </row>
    <row r="22" spans="1:7" x14ac:dyDescent="0.2">
      <c r="A22" s="2" t="s">
        <v>12</v>
      </c>
      <c r="B22">
        <f t="shared" ref="B22:G22" si="6">LOG(B9,2)</f>
        <v>5.9068905956085187</v>
      </c>
      <c r="C22">
        <f t="shared" si="6"/>
        <v>9.517669388133811</v>
      </c>
      <c r="D22">
        <f t="shared" si="6"/>
        <v>8.4051414631363439</v>
      </c>
      <c r="E22">
        <f t="shared" si="6"/>
        <v>9.17492568250068</v>
      </c>
      <c r="F22">
        <f t="shared" si="6"/>
        <v>8.2143191208007664</v>
      </c>
      <c r="G22">
        <f t="shared" si="6"/>
        <v>7.294620748891627</v>
      </c>
    </row>
    <row r="23" spans="1:7" x14ac:dyDescent="0.2">
      <c r="A23" s="2" t="s">
        <v>13</v>
      </c>
      <c r="B23">
        <f t="shared" ref="B23:G23" si="7">LOG(B10,2)</f>
        <v>9.4737057496194144</v>
      </c>
      <c r="C23">
        <f t="shared" si="7"/>
        <v>9.6510516911789299</v>
      </c>
      <c r="D23">
        <f t="shared" si="7"/>
        <v>9.2550285698187302</v>
      </c>
      <c r="E23">
        <f t="shared" si="7"/>
        <v>8.8672787397096631</v>
      </c>
      <c r="F23">
        <f t="shared" si="7"/>
        <v>8.8297227350860581</v>
      </c>
      <c r="G23">
        <f t="shared" si="7"/>
        <v>6.0660891904577721</v>
      </c>
    </row>
    <row r="24" spans="1:7" x14ac:dyDescent="0.2">
      <c r="A24" s="2" t="s">
        <v>14</v>
      </c>
      <c r="B24">
        <f t="shared" ref="B24:G24" si="8">LOG(B11,2)</f>
        <v>9.851749041416058</v>
      </c>
      <c r="C24">
        <f t="shared" si="8"/>
        <v>8.0927571409198524</v>
      </c>
      <c r="D24">
        <f t="shared" si="8"/>
        <v>9.9498267107591118</v>
      </c>
      <c r="E24">
        <f t="shared" si="8"/>
        <v>9.3128829552843566</v>
      </c>
      <c r="F24">
        <f t="shared" si="8"/>
        <v>9.6420516929279767</v>
      </c>
      <c r="G24">
        <f t="shared" si="8"/>
        <v>8.2191685204621621</v>
      </c>
    </row>
    <row r="25" spans="1:7" x14ac:dyDescent="0.2">
      <c r="A25" s="2" t="s">
        <v>15</v>
      </c>
      <c r="B25">
        <f t="shared" ref="B25:G25" si="9">LOG(B12,2)</f>
        <v>8.9277779620823416</v>
      </c>
      <c r="C25">
        <f t="shared" si="9"/>
        <v>9.5849625007211561</v>
      </c>
      <c r="D25">
        <f t="shared" si="9"/>
        <v>9.7879025593914317</v>
      </c>
      <c r="E25">
        <f t="shared" si="9"/>
        <v>7.8265484872909159</v>
      </c>
      <c r="F25">
        <f t="shared" si="9"/>
        <v>8.7911628885550179</v>
      </c>
      <c r="G25">
        <f t="shared" si="9"/>
        <v>7.4676055500829976</v>
      </c>
    </row>
    <row r="27" spans="1:7" x14ac:dyDescent="0.2">
      <c r="A27" t="s">
        <v>18</v>
      </c>
      <c r="B27">
        <f>PERCENTILE(B16:B25, 0.75)</f>
        <v>9.5697545287106358</v>
      </c>
      <c r="C27">
        <f t="shared" ref="C27:G27" si="10">PERCENTILE(C16:C25, 0.75)</f>
        <v>9.6345293935644865</v>
      </c>
      <c r="D27">
        <f t="shared" si="10"/>
        <v>9.7779751319409378</v>
      </c>
      <c r="E27">
        <f t="shared" si="10"/>
        <v>9.3128829552843566</v>
      </c>
      <c r="F27">
        <f t="shared" si="10"/>
        <v>8.773646963593059</v>
      </c>
      <c r="G27">
        <f t="shared" si="10"/>
        <v>8.5326473400276388</v>
      </c>
    </row>
    <row r="28" spans="1:7" x14ac:dyDescent="0.2">
      <c r="A28" t="s">
        <v>19</v>
      </c>
      <c r="B28">
        <f>AVERAGE(B27:G27)</f>
        <v>9.2669060521868527</v>
      </c>
    </row>
    <row r="30" spans="1:7" x14ac:dyDescent="0.2">
      <c r="A30" s="1" t="s">
        <v>17</v>
      </c>
    </row>
    <row r="31" spans="1:7" x14ac:dyDescent="0.2">
      <c r="A31" s="2"/>
      <c r="B31" s="2" t="s">
        <v>0</v>
      </c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</row>
    <row r="32" spans="1:7" x14ac:dyDescent="0.2">
      <c r="A32" s="2" t="s">
        <v>6</v>
      </c>
      <c r="B32">
        <f>B16-B$27+$B$28</f>
        <v>5.9639380641711188</v>
      </c>
      <c r="C32">
        <f t="shared" ref="C32:G32" si="11">C16-C$27+$B$28</f>
        <v>3.3328163767634589</v>
      </c>
      <c r="D32">
        <f t="shared" si="11"/>
        <v>9.0568869956613813</v>
      </c>
      <c r="E32">
        <f t="shared" si="11"/>
        <v>8.7288101565036698</v>
      </c>
      <c r="F32">
        <f t="shared" si="11"/>
        <v>5.4932590885937937</v>
      </c>
      <c r="G32">
        <f t="shared" si="11"/>
        <v>9.1895859324637748</v>
      </c>
    </row>
    <row r="33" spans="1:7" x14ac:dyDescent="0.2">
      <c r="A33" s="2" t="s">
        <v>7</v>
      </c>
      <c r="B33">
        <f t="shared" ref="B33:G33" si="12">B17-B$27+$B$28</f>
        <v>8.1930065503633873</v>
      </c>
      <c r="C33">
        <f t="shared" si="12"/>
        <v>9.2852216316243457</v>
      </c>
      <c r="D33">
        <f t="shared" si="12"/>
        <v>8.6335891630777972</v>
      </c>
      <c r="E33">
        <f t="shared" si="12"/>
        <v>7.5464801341705767</v>
      </c>
      <c r="F33">
        <f t="shared" si="12"/>
        <v>9.2143582773009793</v>
      </c>
      <c r="G33">
        <f t="shared" si="12"/>
        <v>9.2926794254278793</v>
      </c>
    </row>
    <row r="34" spans="1:7" x14ac:dyDescent="0.2">
      <c r="A34" s="2" t="s">
        <v>8</v>
      </c>
      <c r="B34">
        <f t="shared" ref="B34:G34" si="13">B18-B$27+$B$28</f>
        <v>9.2989223118839277</v>
      </c>
      <c r="C34">
        <f t="shared" si="13"/>
        <v>8.6351916742294197</v>
      </c>
      <c r="D34">
        <f t="shared" si="13"/>
        <v>9.0944104383075839</v>
      </c>
      <c r="E34">
        <f t="shared" si="13"/>
        <v>7.9929420861947982</v>
      </c>
      <c r="F34">
        <f t="shared" si="13"/>
        <v>9.0362909088490326</v>
      </c>
      <c r="G34">
        <f t="shared" si="13"/>
        <v>7.4207592393424324</v>
      </c>
    </row>
    <row r="35" spans="1:7" x14ac:dyDescent="0.2">
      <c r="A35" s="2" t="s">
        <v>9</v>
      </c>
      <c r="B35">
        <f t="shared" ref="B35:G35" si="14">B19-B$27+$B$28</f>
        <v>8.6629358081383039</v>
      </c>
      <c r="C35">
        <f t="shared" si="14"/>
        <v>9.3276049501181166</v>
      </c>
      <c r="D35">
        <f t="shared" si="14"/>
        <v>9.2371237698353745</v>
      </c>
      <c r="E35">
        <f t="shared" si="14"/>
        <v>9.7468133912035597</v>
      </c>
      <c r="F35">
        <f t="shared" si="14"/>
        <v>7.6017835453719638</v>
      </c>
      <c r="G35">
        <f t="shared" si="14"/>
        <v>10.492481926885938</v>
      </c>
    </row>
    <row r="36" spans="1:7" x14ac:dyDescent="0.2">
      <c r="A36" s="2" t="s">
        <v>10</v>
      </c>
      <c r="B36">
        <f t="shared" ref="B36:G36" si="15">B20-B$27+$B$28</f>
        <v>8.7360705127685208</v>
      </c>
      <c r="C36">
        <f t="shared" si="15"/>
        <v>5.3328163767634589</v>
      </c>
      <c r="D36">
        <f t="shared" si="15"/>
        <v>9.4285101345606073</v>
      </c>
      <c r="E36">
        <f t="shared" si="15"/>
        <v>9.79480102049755</v>
      </c>
      <c r="F36">
        <f t="shared" si="15"/>
        <v>8.0089589268778383</v>
      </c>
      <c r="G36">
        <f t="shared" si="15"/>
        <v>9.6169017615210546</v>
      </c>
    </row>
    <row r="37" spans="1:7" x14ac:dyDescent="0.2">
      <c r="A37" s="2" t="s">
        <v>11</v>
      </c>
      <c r="B37">
        <f t="shared" ref="B37:G37" si="16">B21-B$27+$B$28</f>
        <v>9.491567389826324</v>
      </c>
      <c r="C37">
        <f t="shared" si="16"/>
        <v>9.0460045876465394</v>
      </c>
      <c r="D37">
        <f t="shared" si="16"/>
        <v>8.5948394288170729</v>
      </c>
      <c r="E37" s="1"/>
      <c r="F37" s="1">
        <f t="shared" si="16"/>
        <v>3.8151871834811564</v>
      </c>
      <c r="G37" s="1">
        <f t="shared" si="16"/>
        <v>5.0561868070465765</v>
      </c>
    </row>
    <row r="38" spans="1:7" x14ac:dyDescent="0.2">
      <c r="A38" s="2" t="s">
        <v>12</v>
      </c>
      <c r="B38">
        <f t="shared" ref="B38:G38" si="17">B22-B$27+$B$28</f>
        <v>5.6040421190847356</v>
      </c>
      <c r="C38">
        <f t="shared" si="17"/>
        <v>9.1500460467561773</v>
      </c>
      <c r="D38">
        <f t="shared" si="17"/>
        <v>7.8940723833822588</v>
      </c>
      <c r="E38">
        <f t="shared" si="17"/>
        <v>9.1289487794031761</v>
      </c>
      <c r="F38">
        <f t="shared" si="17"/>
        <v>8.7075782093945602</v>
      </c>
      <c r="G38">
        <f t="shared" si="17"/>
        <v>8.0288794610508418</v>
      </c>
    </row>
    <row r="39" spans="1:7" x14ac:dyDescent="0.2">
      <c r="A39" s="2" t="s">
        <v>13</v>
      </c>
      <c r="B39">
        <f t="shared" ref="B39:G39" si="18">B23-B$27+$B$28</f>
        <v>9.1708572730956313</v>
      </c>
      <c r="C39">
        <f t="shared" si="18"/>
        <v>9.2834283498012962</v>
      </c>
      <c r="D39">
        <f t="shared" si="18"/>
        <v>8.7439594900646451</v>
      </c>
      <c r="E39">
        <f t="shared" si="18"/>
        <v>8.8213018366121592</v>
      </c>
      <c r="F39">
        <f t="shared" si="18"/>
        <v>9.3229818236798518</v>
      </c>
      <c r="G39">
        <f t="shared" si="18"/>
        <v>6.800347902616986</v>
      </c>
    </row>
    <row r="40" spans="1:7" x14ac:dyDescent="0.2">
      <c r="A40" s="2" t="s">
        <v>14</v>
      </c>
      <c r="B40">
        <f t="shared" ref="B40:G40" si="19">B24-B$27+$B$28</f>
        <v>9.5489005648922749</v>
      </c>
      <c r="C40">
        <f t="shared" si="19"/>
        <v>7.7251337995422187</v>
      </c>
      <c r="D40">
        <f t="shared" si="19"/>
        <v>9.4387576310050267</v>
      </c>
      <c r="E40">
        <f t="shared" si="19"/>
        <v>9.2669060521868527</v>
      </c>
      <c r="F40">
        <f t="shared" si="19"/>
        <v>10.13531078152177</v>
      </c>
      <c r="G40">
        <f t="shared" si="19"/>
        <v>8.953427232621376</v>
      </c>
    </row>
    <row r="41" spans="1:7" x14ac:dyDescent="0.2">
      <c r="A41" s="2" t="s">
        <v>15</v>
      </c>
      <c r="B41">
        <f t="shared" ref="B41:G41" si="20">B25-B$27+$B$28</f>
        <v>8.6249294855585585</v>
      </c>
      <c r="C41">
        <f t="shared" si="20"/>
        <v>9.2173391593435223</v>
      </c>
      <c r="D41">
        <f t="shared" si="20"/>
        <v>9.2768334796373466</v>
      </c>
      <c r="E41">
        <f t="shared" si="20"/>
        <v>7.780571584193412</v>
      </c>
      <c r="F41">
        <f t="shared" si="20"/>
        <v>9.2844219771488117</v>
      </c>
      <c r="G41">
        <f t="shared" si="20"/>
        <v>8.2018642622422107</v>
      </c>
    </row>
    <row r="43" spans="1:7" x14ac:dyDescent="0.2">
      <c r="A43" t="s">
        <v>20</v>
      </c>
      <c r="B43">
        <f>LOG(30, 2)</f>
        <v>4.9068905956085187</v>
      </c>
    </row>
    <row r="45" spans="1:7" x14ac:dyDescent="0.2">
      <c r="A45" s="1" t="s">
        <v>21</v>
      </c>
    </row>
    <row r="46" spans="1:7" x14ac:dyDescent="0.2">
      <c r="A46" s="2"/>
      <c r="B46" s="2" t="s">
        <v>0</v>
      </c>
      <c r="C46" s="2" t="s">
        <v>1</v>
      </c>
      <c r="D46" s="2" t="s">
        <v>2</v>
      </c>
      <c r="E46" s="2" t="s">
        <v>3</v>
      </c>
      <c r="F46" s="2" t="s">
        <v>4</v>
      </c>
      <c r="G46" s="2" t="s">
        <v>5</v>
      </c>
    </row>
    <row r="47" spans="1:7" x14ac:dyDescent="0.2">
      <c r="A47" s="2" t="s">
        <v>6</v>
      </c>
      <c r="B47">
        <f>IF(B32&lt;$B$43, $B$43, B32)</f>
        <v>5.9639380641711188</v>
      </c>
      <c r="C47">
        <f t="shared" ref="C47:G47" si="21">IF(C32&lt;$B$43, $B$43, C32)</f>
        <v>4.9068905956085187</v>
      </c>
      <c r="D47">
        <f t="shared" si="21"/>
        <v>9.0568869956613813</v>
      </c>
      <c r="E47">
        <f t="shared" si="21"/>
        <v>8.7288101565036698</v>
      </c>
      <c r="F47">
        <f t="shared" si="21"/>
        <v>5.4932590885937937</v>
      </c>
      <c r="G47">
        <f t="shared" si="21"/>
        <v>9.1895859324637748</v>
      </c>
    </row>
    <row r="48" spans="1:7" x14ac:dyDescent="0.2">
      <c r="A48" s="2" t="s">
        <v>7</v>
      </c>
      <c r="B48">
        <f t="shared" ref="B48:G48" si="22">IF(B33&lt;$B$43, $B$43, B33)</f>
        <v>8.1930065503633873</v>
      </c>
      <c r="C48">
        <f t="shared" si="22"/>
        <v>9.2852216316243457</v>
      </c>
      <c r="D48">
        <f t="shared" si="22"/>
        <v>8.6335891630777972</v>
      </c>
      <c r="E48">
        <f t="shared" si="22"/>
        <v>7.5464801341705767</v>
      </c>
      <c r="F48">
        <f t="shared" si="22"/>
        <v>9.2143582773009793</v>
      </c>
      <c r="G48">
        <f t="shared" si="22"/>
        <v>9.2926794254278793</v>
      </c>
    </row>
    <row r="49" spans="1:7" x14ac:dyDescent="0.2">
      <c r="A49" s="2" t="s">
        <v>8</v>
      </c>
      <c r="B49">
        <f t="shared" ref="B49:G49" si="23">IF(B34&lt;$B$43, $B$43, B34)</f>
        <v>9.2989223118839277</v>
      </c>
      <c r="C49">
        <f t="shared" si="23"/>
        <v>8.6351916742294197</v>
      </c>
      <c r="D49">
        <f t="shared" si="23"/>
        <v>9.0944104383075839</v>
      </c>
      <c r="E49">
        <f t="shared" si="23"/>
        <v>7.9929420861947982</v>
      </c>
      <c r="F49">
        <f t="shared" si="23"/>
        <v>9.0362909088490326</v>
      </c>
      <c r="G49">
        <f t="shared" si="23"/>
        <v>7.4207592393424324</v>
      </c>
    </row>
    <row r="50" spans="1:7" x14ac:dyDescent="0.2">
      <c r="A50" s="2" t="s">
        <v>9</v>
      </c>
      <c r="B50">
        <f t="shared" ref="B50:G50" si="24">IF(B35&lt;$B$43, $B$43, B35)</f>
        <v>8.6629358081383039</v>
      </c>
      <c r="C50">
        <f t="shared" si="24"/>
        <v>9.3276049501181166</v>
      </c>
      <c r="D50">
        <f t="shared" si="24"/>
        <v>9.2371237698353745</v>
      </c>
      <c r="E50">
        <f t="shared" si="24"/>
        <v>9.7468133912035597</v>
      </c>
      <c r="F50">
        <f t="shared" si="24"/>
        <v>7.6017835453719638</v>
      </c>
      <c r="G50">
        <f t="shared" si="24"/>
        <v>10.492481926885938</v>
      </c>
    </row>
    <row r="51" spans="1:7" x14ac:dyDescent="0.2">
      <c r="A51" s="2" t="s">
        <v>10</v>
      </c>
      <c r="B51">
        <f t="shared" ref="B51:G51" si="25">IF(B36&lt;$B$43, $B$43, B36)</f>
        <v>8.7360705127685208</v>
      </c>
      <c r="C51">
        <f t="shared" si="25"/>
        <v>5.3328163767634589</v>
      </c>
      <c r="D51">
        <f t="shared" si="25"/>
        <v>9.4285101345606073</v>
      </c>
      <c r="E51">
        <f t="shared" si="25"/>
        <v>9.79480102049755</v>
      </c>
      <c r="F51">
        <f t="shared" si="25"/>
        <v>8.0089589268778383</v>
      </c>
      <c r="G51">
        <f t="shared" si="25"/>
        <v>9.6169017615210546</v>
      </c>
    </row>
    <row r="52" spans="1:7" x14ac:dyDescent="0.2">
      <c r="A52" s="2" t="s">
        <v>11</v>
      </c>
      <c r="B52">
        <f t="shared" ref="B52:G52" si="26">IF(B37&lt;$B$43, $B$43, B37)</f>
        <v>9.491567389826324</v>
      </c>
      <c r="C52">
        <f t="shared" si="26"/>
        <v>9.0460045876465394</v>
      </c>
      <c r="D52">
        <f t="shared" si="26"/>
        <v>8.5948394288170729</v>
      </c>
      <c r="E52" s="1"/>
      <c r="F52" s="1">
        <f t="shared" si="26"/>
        <v>4.9068905956085187</v>
      </c>
      <c r="G52" s="1">
        <f>IF(G37&lt;$B$43, $B$43, G37)</f>
        <v>5.0561868070465765</v>
      </c>
    </row>
    <row r="53" spans="1:7" x14ac:dyDescent="0.2">
      <c r="A53" s="2" t="s">
        <v>12</v>
      </c>
      <c r="B53">
        <f t="shared" ref="B53:G53" si="27">IF(B38&lt;$B$43, $B$43, B38)</f>
        <v>5.6040421190847356</v>
      </c>
      <c r="C53">
        <f t="shared" si="27"/>
        <v>9.1500460467561773</v>
      </c>
      <c r="D53">
        <f t="shared" si="27"/>
        <v>7.8940723833822588</v>
      </c>
      <c r="E53">
        <f t="shared" si="27"/>
        <v>9.1289487794031761</v>
      </c>
      <c r="F53">
        <f t="shared" si="27"/>
        <v>8.7075782093945602</v>
      </c>
      <c r="G53">
        <f t="shared" si="27"/>
        <v>8.0288794610508418</v>
      </c>
    </row>
    <row r="54" spans="1:7" x14ac:dyDescent="0.2">
      <c r="A54" s="2" t="s">
        <v>13</v>
      </c>
      <c r="B54">
        <f t="shared" ref="B54:G54" si="28">IF(B39&lt;$B$43, $B$43, B39)</f>
        <v>9.1708572730956313</v>
      </c>
      <c r="C54">
        <f t="shared" si="28"/>
        <v>9.2834283498012962</v>
      </c>
      <c r="D54">
        <f t="shared" si="28"/>
        <v>8.7439594900646451</v>
      </c>
      <c r="E54">
        <f t="shared" si="28"/>
        <v>8.8213018366121592</v>
      </c>
      <c r="F54">
        <f t="shared" si="28"/>
        <v>9.3229818236798518</v>
      </c>
      <c r="G54">
        <f t="shared" si="28"/>
        <v>6.800347902616986</v>
      </c>
    </row>
    <row r="55" spans="1:7" x14ac:dyDescent="0.2">
      <c r="A55" s="2" t="s">
        <v>14</v>
      </c>
      <c r="B55">
        <f t="shared" ref="B55:G55" si="29">IF(B40&lt;$B$43, $B$43, B40)</f>
        <v>9.5489005648922749</v>
      </c>
      <c r="C55">
        <f t="shared" si="29"/>
        <v>7.7251337995422187</v>
      </c>
      <c r="D55">
        <f t="shared" si="29"/>
        <v>9.4387576310050267</v>
      </c>
      <c r="E55">
        <f t="shared" si="29"/>
        <v>9.2669060521868527</v>
      </c>
      <c r="F55">
        <f t="shared" si="29"/>
        <v>10.13531078152177</v>
      </c>
      <c r="G55">
        <f t="shared" si="29"/>
        <v>8.953427232621376</v>
      </c>
    </row>
    <row r="56" spans="1:7" x14ac:dyDescent="0.2">
      <c r="A56" s="2" t="s">
        <v>15</v>
      </c>
      <c r="B56">
        <f t="shared" ref="B56:G56" si="30">IF(B41&lt;$B$43, $B$43, B41)</f>
        <v>8.6249294855585585</v>
      </c>
      <c r="C56">
        <f t="shared" si="30"/>
        <v>9.2173391593435223</v>
      </c>
      <c r="D56">
        <f t="shared" si="30"/>
        <v>9.2768334796373466</v>
      </c>
      <c r="E56">
        <f t="shared" si="30"/>
        <v>7.780571584193412</v>
      </c>
      <c r="F56">
        <f t="shared" si="30"/>
        <v>9.2844219771488117</v>
      </c>
      <c r="G56">
        <f t="shared" si="30"/>
        <v>8.2018642622422107</v>
      </c>
    </row>
    <row r="59" spans="1:7" x14ac:dyDescent="0.2">
      <c r="A59" s="1" t="s">
        <v>28</v>
      </c>
    </row>
    <row r="60" spans="1:7" x14ac:dyDescent="0.2">
      <c r="A60" s="2"/>
      <c r="B60" s="2" t="s">
        <v>0</v>
      </c>
      <c r="C60" s="2" t="s">
        <v>1</v>
      </c>
      <c r="D60" s="2" t="s">
        <v>2</v>
      </c>
      <c r="E60" s="2" t="s">
        <v>3</v>
      </c>
      <c r="F60" s="2" t="s">
        <v>4</v>
      </c>
      <c r="G60" s="2" t="s">
        <v>5</v>
      </c>
    </row>
    <row r="61" spans="1:7" x14ac:dyDescent="0.2">
      <c r="A61" s="2" t="s">
        <v>6</v>
      </c>
      <c r="B61">
        <f>IF(B47="", 4, B47)</f>
        <v>5.9639380641711188</v>
      </c>
      <c r="C61">
        <f t="shared" ref="C61:G61" si="31">IF(C47="", 4, C47)</f>
        <v>4.9068905956085187</v>
      </c>
      <c r="D61">
        <f t="shared" si="31"/>
        <v>9.0568869956613813</v>
      </c>
      <c r="E61">
        <f t="shared" si="31"/>
        <v>8.7288101565036698</v>
      </c>
      <c r="F61">
        <f t="shared" si="31"/>
        <v>5.4932590885937937</v>
      </c>
      <c r="G61">
        <f t="shared" si="31"/>
        <v>9.1895859324637748</v>
      </c>
    </row>
    <row r="62" spans="1:7" x14ac:dyDescent="0.2">
      <c r="A62" s="2" t="s">
        <v>7</v>
      </c>
      <c r="B62">
        <f t="shared" ref="B62:G62" si="32">IF(B48="", 4, B48)</f>
        <v>8.1930065503633873</v>
      </c>
      <c r="C62">
        <f t="shared" si="32"/>
        <v>9.2852216316243457</v>
      </c>
      <c r="D62">
        <f t="shared" si="32"/>
        <v>8.6335891630777972</v>
      </c>
      <c r="E62">
        <f t="shared" si="32"/>
        <v>7.5464801341705767</v>
      </c>
      <c r="F62">
        <f t="shared" si="32"/>
        <v>9.2143582773009793</v>
      </c>
      <c r="G62">
        <f t="shared" si="32"/>
        <v>9.2926794254278793</v>
      </c>
    </row>
    <row r="63" spans="1:7" x14ac:dyDescent="0.2">
      <c r="A63" s="2" t="s">
        <v>8</v>
      </c>
      <c r="B63">
        <f t="shared" ref="B63:G63" si="33">IF(B49="", 4, B49)</f>
        <v>9.2989223118839277</v>
      </c>
      <c r="C63">
        <f t="shared" si="33"/>
        <v>8.6351916742294197</v>
      </c>
      <c r="D63">
        <f t="shared" si="33"/>
        <v>9.0944104383075839</v>
      </c>
      <c r="E63">
        <f t="shared" si="33"/>
        <v>7.9929420861947982</v>
      </c>
      <c r="F63">
        <f t="shared" si="33"/>
        <v>9.0362909088490326</v>
      </c>
      <c r="G63">
        <f t="shared" si="33"/>
        <v>7.4207592393424324</v>
      </c>
    </row>
    <row r="64" spans="1:7" x14ac:dyDescent="0.2">
      <c r="A64" s="2" t="s">
        <v>9</v>
      </c>
      <c r="B64">
        <f t="shared" ref="B64:G64" si="34">IF(B50="", 4, B50)</f>
        <v>8.6629358081383039</v>
      </c>
      <c r="C64">
        <f t="shared" si="34"/>
        <v>9.3276049501181166</v>
      </c>
      <c r="D64">
        <f t="shared" si="34"/>
        <v>9.2371237698353745</v>
      </c>
      <c r="E64">
        <f t="shared" si="34"/>
        <v>9.7468133912035597</v>
      </c>
      <c r="F64">
        <f t="shared" si="34"/>
        <v>7.6017835453719638</v>
      </c>
      <c r="G64">
        <f t="shared" si="34"/>
        <v>10.492481926885938</v>
      </c>
    </row>
    <row r="65" spans="1:7" x14ac:dyDescent="0.2">
      <c r="A65" s="2" t="s">
        <v>10</v>
      </c>
      <c r="B65">
        <f t="shared" ref="B65:G65" si="35">IF(B51="", 4, B51)</f>
        <v>8.7360705127685208</v>
      </c>
      <c r="C65">
        <f t="shared" si="35"/>
        <v>5.3328163767634589</v>
      </c>
      <c r="D65">
        <f t="shared" si="35"/>
        <v>9.4285101345606073</v>
      </c>
      <c r="E65">
        <f t="shared" si="35"/>
        <v>9.79480102049755</v>
      </c>
      <c r="F65">
        <f t="shared" si="35"/>
        <v>8.0089589268778383</v>
      </c>
      <c r="G65">
        <f t="shared" si="35"/>
        <v>9.6169017615210546</v>
      </c>
    </row>
    <row r="66" spans="1:7" x14ac:dyDescent="0.2">
      <c r="A66" s="2" t="s">
        <v>11</v>
      </c>
      <c r="B66">
        <f t="shared" ref="B66:G66" si="36">IF(B52="", 4, B52)</f>
        <v>9.491567389826324</v>
      </c>
      <c r="C66">
        <f t="shared" si="36"/>
        <v>9.0460045876465394</v>
      </c>
      <c r="D66">
        <f t="shared" si="36"/>
        <v>8.5948394288170729</v>
      </c>
      <c r="E66" s="1">
        <f t="shared" si="36"/>
        <v>4</v>
      </c>
      <c r="F66" s="1">
        <f t="shared" si="36"/>
        <v>4.9068905956085187</v>
      </c>
      <c r="G66" s="1">
        <f t="shared" si="36"/>
        <v>5.0561868070465765</v>
      </c>
    </row>
    <row r="67" spans="1:7" x14ac:dyDescent="0.2">
      <c r="A67" s="2" t="s">
        <v>12</v>
      </c>
      <c r="B67">
        <f t="shared" ref="B67:G67" si="37">IF(B53="", 4, B53)</f>
        <v>5.6040421190847356</v>
      </c>
      <c r="C67">
        <f t="shared" si="37"/>
        <v>9.1500460467561773</v>
      </c>
      <c r="D67">
        <f t="shared" si="37"/>
        <v>7.8940723833822588</v>
      </c>
      <c r="E67">
        <f t="shared" si="37"/>
        <v>9.1289487794031761</v>
      </c>
      <c r="F67">
        <f t="shared" si="37"/>
        <v>8.7075782093945602</v>
      </c>
      <c r="G67">
        <f t="shared" si="37"/>
        <v>8.0288794610508418</v>
      </c>
    </row>
    <row r="68" spans="1:7" x14ac:dyDescent="0.2">
      <c r="A68" s="2" t="s">
        <v>13</v>
      </c>
      <c r="B68">
        <f t="shared" ref="B68:G68" si="38">IF(B54="", 4, B54)</f>
        <v>9.1708572730956313</v>
      </c>
      <c r="C68">
        <f t="shared" si="38"/>
        <v>9.2834283498012962</v>
      </c>
      <c r="D68">
        <f t="shared" si="38"/>
        <v>8.7439594900646451</v>
      </c>
      <c r="E68">
        <f t="shared" si="38"/>
        <v>8.8213018366121592</v>
      </c>
      <c r="F68">
        <f t="shared" si="38"/>
        <v>9.3229818236798518</v>
      </c>
      <c r="G68">
        <f t="shared" si="38"/>
        <v>6.800347902616986</v>
      </c>
    </row>
    <row r="69" spans="1:7" x14ac:dyDescent="0.2">
      <c r="A69" s="2" t="s">
        <v>14</v>
      </c>
      <c r="B69">
        <f t="shared" ref="B69:G69" si="39">IF(B55="", 4, B55)</f>
        <v>9.5489005648922749</v>
      </c>
      <c r="C69">
        <f t="shared" si="39"/>
        <v>7.7251337995422187</v>
      </c>
      <c r="D69">
        <f t="shared" si="39"/>
        <v>9.4387576310050267</v>
      </c>
      <c r="E69">
        <f t="shared" si="39"/>
        <v>9.2669060521868527</v>
      </c>
      <c r="F69">
        <f t="shared" si="39"/>
        <v>10.13531078152177</v>
      </c>
      <c r="G69">
        <f t="shared" si="39"/>
        <v>8.953427232621376</v>
      </c>
    </row>
    <row r="70" spans="1:7" x14ac:dyDescent="0.2">
      <c r="A70" s="2" t="s">
        <v>15</v>
      </c>
      <c r="B70">
        <f t="shared" ref="B70:G70" si="40">IF(B56="", 4, B56)</f>
        <v>8.6249294855585585</v>
      </c>
      <c r="C70">
        <f t="shared" si="40"/>
        <v>9.2173391593435223</v>
      </c>
      <c r="D70">
        <f t="shared" si="40"/>
        <v>9.2768334796373466</v>
      </c>
      <c r="E70">
        <f t="shared" si="40"/>
        <v>7.780571584193412</v>
      </c>
      <c r="F70">
        <f t="shared" si="40"/>
        <v>9.2844219771488117</v>
      </c>
      <c r="G70">
        <f t="shared" si="40"/>
        <v>8.2018642622422107</v>
      </c>
    </row>
    <row r="73" spans="1:7" x14ac:dyDescent="0.2">
      <c r="A73" s="1" t="s">
        <v>26</v>
      </c>
    </row>
    <row r="74" spans="1:7" x14ac:dyDescent="0.2">
      <c r="A74" s="2"/>
      <c r="B74" s="2" t="s">
        <v>0</v>
      </c>
      <c r="C74" s="2" t="s">
        <v>1</v>
      </c>
      <c r="D74" s="2" t="s">
        <v>2</v>
      </c>
      <c r="E74" s="2" t="s">
        <v>3</v>
      </c>
      <c r="F74" s="2" t="s">
        <v>4</v>
      </c>
      <c r="G74" s="2" t="s">
        <v>5</v>
      </c>
    </row>
    <row r="75" spans="1:7" x14ac:dyDescent="0.2">
      <c r="A75" s="2" t="s">
        <v>6</v>
      </c>
      <c r="B75">
        <f>B61-AVERAGE($B61:$D61)</f>
        <v>-0.67863382097588776</v>
      </c>
      <c r="C75">
        <f t="shared" ref="C75:G75" si="41">C61-AVERAGE($B61:$D61)</f>
        <v>-1.7356812895384879</v>
      </c>
      <c r="D75">
        <f t="shared" si="41"/>
        <v>2.4143151105143748</v>
      </c>
      <c r="E75">
        <f t="shared" si="41"/>
        <v>2.0862382713566632</v>
      </c>
      <c r="F75">
        <f t="shared" si="41"/>
        <v>-1.1493127965532128</v>
      </c>
      <c r="G75">
        <f t="shared" si="41"/>
        <v>2.5470140473167682</v>
      </c>
    </row>
    <row r="76" spans="1:7" x14ac:dyDescent="0.2">
      <c r="A76" s="2" t="s">
        <v>7</v>
      </c>
      <c r="B76">
        <f t="shared" ref="B76:G76" si="42">B62-AVERAGE($B62:$D62)</f>
        <v>-0.51093256465845549</v>
      </c>
      <c r="C76">
        <f t="shared" si="42"/>
        <v>0.58128251660250285</v>
      </c>
      <c r="D76">
        <f t="shared" si="42"/>
        <v>-7.0349951944045586E-2</v>
      </c>
      <c r="E76">
        <f t="shared" si="42"/>
        <v>-1.1574589808512661</v>
      </c>
      <c r="F76">
        <f t="shared" si="42"/>
        <v>0.51041916227913653</v>
      </c>
      <c r="G76">
        <f t="shared" si="42"/>
        <v>0.58874031040603647</v>
      </c>
    </row>
    <row r="77" spans="1:7" x14ac:dyDescent="0.2">
      <c r="A77" s="2" t="s">
        <v>8</v>
      </c>
      <c r="B77">
        <f t="shared" ref="B77:G77" si="43">B63-AVERAGE($B63:$D63)</f>
        <v>0.28941417041028394</v>
      </c>
      <c r="C77">
        <f t="shared" si="43"/>
        <v>-0.37431646724422407</v>
      </c>
      <c r="D77">
        <f t="shared" si="43"/>
        <v>8.4902296833940127E-2</v>
      </c>
      <c r="E77">
        <f t="shared" si="43"/>
        <v>-1.0165660552788456</v>
      </c>
      <c r="F77">
        <f t="shared" si="43"/>
        <v>2.6782767375388872E-2</v>
      </c>
      <c r="G77">
        <f t="shared" si="43"/>
        <v>-1.5887489021312113</v>
      </c>
    </row>
    <row r="78" spans="1:7" x14ac:dyDescent="0.2">
      <c r="A78" s="2" t="s">
        <v>9</v>
      </c>
      <c r="B78">
        <f t="shared" ref="B78:G78" si="44">B64-AVERAGE($B64:$D64)</f>
        <v>-0.41295236789229506</v>
      </c>
      <c r="C78">
        <f t="shared" si="44"/>
        <v>0.25171677408751769</v>
      </c>
      <c r="D78">
        <f t="shared" si="44"/>
        <v>0.16123559380477559</v>
      </c>
      <c r="E78">
        <f t="shared" si="44"/>
        <v>0.67092521517296078</v>
      </c>
      <c r="F78">
        <f t="shared" si="44"/>
        <v>-1.4741046306586352</v>
      </c>
      <c r="G78">
        <f t="shared" si="44"/>
        <v>1.4165937508553395</v>
      </c>
    </row>
    <row r="79" spans="1:7" x14ac:dyDescent="0.2">
      <c r="A79" s="2" t="s">
        <v>10</v>
      </c>
      <c r="B79">
        <f t="shared" ref="B79:G79" si="45">B65-AVERAGE($B65:$D65)</f>
        <v>0.90360483807099268</v>
      </c>
      <c r="C79">
        <f t="shared" si="45"/>
        <v>-2.4996492979340692</v>
      </c>
      <c r="D79">
        <f t="shared" si="45"/>
        <v>1.5960444598630792</v>
      </c>
      <c r="E79">
        <f t="shared" si="45"/>
        <v>1.9623353458000219</v>
      </c>
      <c r="F79">
        <f t="shared" si="45"/>
        <v>0.1764932521803102</v>
      </c>
      <c r="G79">
        <f t="shared" si="45"/>
        <v>1.7844360868235265</v>
      </c>
    </row>
    <row r="80" spans="1:7" x14ac:dyDescent="0.2">
      <c r="A80" s="2" t="s">
        <v>11</v>
      </c>
      <c r="B80">
        <f t="shared" ref="B80:G80" si="46">B66-AVERAGE($B66:$D66)</f>
        <v>0.44743025439634465</v>
      </c>
      <c r="C80">
        <f t="shared" si="46"/>
        <v>1.8674522165600393E-3</v>
      </c>
      <c r="D80">
        <f t="shared" si="46"/>
        <v>-0.44929770661290647</v>
      </c>
      <c r="E80" s="1">
        <f t="shared" si="46"/>
        <v>-5.0441371354299793</v>
      </c>
      <c r="F80" s="1">
        <f t="shared" si="46"/>
        <v>-4.1372465398214606</v>
      </c>
      <c r="G80" s="1">
        <f t="shared" si="46"/>
        <v>-3.9879503283834028</v>
      </c>
    </row>
    <row r="81" spans="1:7" x14ac:dyDescent="0.2">
      <c r="A81" s="2" t="s">
        <v>12</v>
      </c>
      <c r="B81">
        <f t="shared" ref="B81:G81" si="47">B67-AVERAGE($B67:$D67)</f>
        <v>-1.9453447306563216</v>
      </c>
      <c r="C81">
        <f t="shared" si="47"/>
        <v>1.60065919701512</v>
      </c>
      <c r="D81">
        <f t="shared" si="47"/>
        <v>0.34468553364120158</v>
      </c>
      <c r="E81">
        <f t="shared" si="47"/>
        <v>1.5795619296621188</v>
      </c>
      <c r="F81">
        <f t="shared" si="47"/>
        <v>1.1581913596535029</v>
      </c>
      <c r="G81">
        <f t="shared" si="47"/>
        <v>0.4794926113097846</v>
      </c>
    </row>
    <row r="82" spans="1:7" x14ac:dyDescent="0.2">
      <c r="A82" s="2" t="s">
        <v>13</v>
      </c>
      <c r="B82">
        <f t="shared" ref="B82:G82" si="48">B68-AVERAGE($B68:$D68)</f>
        <v>0.10477556877510708</v>
      </c>
      <c r="C82">
        <f t="shared" si="48"/>
        <v>0.21734664548077198</v>
      </c>
      <c r="D82">
        <f t="shared" si="48"/>
        <v>-0.32212221425587906</v>
      </c>
      <c r="E82">
        <f t="shared" si="48"/>
        <v>-0.24477986770836502</v>
      </c>
      <c r="F82">
        <f t="shared" si="48"/>
        <v>0.25690011935932766</v>
      </c>
      <c r="G82">
        <f t="shared" si="48"/>
        <v>-2.2657338017035382</v>
      </c>
    </row>
    <row r="83" spans="1:7" x14ac:dyDescent="0.2">
      <c r="A83" s="2" t="s">
        <v>14</v>
      </c>
      <c r="B83">
        <f t="shared" ref="B83:G83" si="49">B69-AVERAGE($B69:$D69)</f>
        <v>0.64463656641243539</v>
      </c>
      <c r="C83">
        <f t="shared" si="49"/>
        <v>-1.1791301989376208</v>
      </c>
      <c r="D83">
        <f t="shared" si="49"/>
        <v>0.53449363252518722</v>
      </c>
      <c r="E83">
        <f t="shared" si="49"/>
        <v>0.36264205370701319</v>
      </c>
      <c r="F83">
        <f t="shared" si="49"/>
        <v>1.2310467830419309</v>
      </c>
      <c r="G83">
        <f t="shared" si="49"/>
        <v>4.9163234141536449E-2</v>
      </c>
    </row>
    <row r="84" spans="1:7" x14ac:dyDescent="0.2">
      <c r="A84" s="2" t="s">
        <v>15</v>
      </c>
      <c r="B84">
        <f t="shared" ref="B84:G84" si="50">B70-AVERAGE($B70:$D70)</f>
        <v>-0.41477122262125121</v>
      </c>
      <c r="C84">
        <f t="shared" si="50"/>
        <v>0.17763845116371257</v>
      </c>
      <c r="D84">
        <f t="shared" si="50"/>
        <v>0.23713277145753686</v>
      </c>
      <c r="E84">
        <f t="shared" si="50"/>
        <v>-1.2591291239863978</v>
      </c>
      <c r="F84">
        <f t="shared" si="50"/>
        <v>0.24472126896900193</v>
      </c>
      <c r="G84">
        <f t="shared" si="50"/>
        <v>-0.83783644593759909</v>
      </c>
    </row>
    <row r="87" spans="1:7" x14ac:dyDescent="0.2">
      <c r="A87" s="1" t="s">
        <v>25</v>
      </c>
    </row>
    <row r="88" spans="1:7" x14ac:dyDescent="0.2">
      <c r="A88" s="2"/>
      <c r="B88" s="2" t="s">
        <v>22</v>
      </c>
      <c r="C88" s="2" t="s">
        <v>23</v>
      </c>
    </row>
    <row r="89" spans="1:7" x14ac:dyDescent="0.2">
      <c r="A89" s="2" t="s">
        <v>6</v>
      </c>
      <c r="B89">
        <f>AVERAGE(B75:D75)</f>
        <v>0</v>
      </c>
      <c r="C89">
        <f>AVERAGE(E75:G75)</f>
        <v>1.1613131740400728</v>
      </c>
    </row>
    <row r="90" spans="1:7" x14ac:dyDescent="0.2">
      <c r="A90" s="2" t="s">
        <v>7</v>
      </c>
      <c r="B90">
        <f t="shared" ref="B90:B98" si="51">AVERAGE(B76:D76)</f>
        <v>5.9211894646675012E-16</v>
      </c>
      <c r="C90">
        <f t="shared" ref="C90:C98" si="52">AVERAGE(E76:G76)</f>
        <v>-1.9433169388697696E-2</v>
      </c>
    </row>
    <row r="91" spans="1:7" x14ac:dyDescent="0.2">
      <c r="A91" s="2" t="s">
        <v>8</v>
      </c>
      <c r="B91">
        <f t="shared" si="51"/>
        <v>0</v>
      </c>
      <c r="C91">
        <f t="shared" si="52"/>
        <v>-0.85951073001155598</v>
      </c>
    </row>
    <row r="92" spans="1:7" x14ac:dyDescent="0.2">
      <c r="A92" s="2" t="s">
        <v>9</v>
      </c>
      <c r="B92">
        <f t="shared" si="51"/>
        <v>-5.9211894646675012E-16</v>
      </c>
      <c r="C92">
        <f t="shared" si="52"/>
        <v>0.20447144512322168</v>
      </c>
    </row>
    <row r="93" spans="1:7" x14ac:dyDescent="0.2">
      <c r="A93" s="2" t="s">
        <v>10</v>
      </c>
      <c r="B93">
        <f t="shared" si="51"/>
        <v>8.8817841970012523E-16</v>
      </c>
      <c r="C93">
        <f t="shared" si="52"/>
        <v>1.3077548949346196</v>
      </c>
    </row>
    <row r="94" spans="1:7" x14ac:dyDescent="0.2">
      <c r="A94" s="2" t="s">
        <v>11</v>
      </c>
      <c r="B94">
        <f t="shared" si="51"/>
        <v>-5.9211894646675012E-16</v>
      </c>
      <c r="C94" s="1">
        <f t="shared" si="52"/>
        <v>-4.3897780012116137</v>
      </c>
    </row>
    <row r="95" spans="1:7" x14ac:dyDescent="0.2">
      <c r="A95" s="2" t="s">
        <v>12</v>
      </c>
      <c r="B95">
        <f t="shared" si="51"/>
        <v>0</v>
      </c>
      <c r="C95">
        <f t="shared" si="52"/>
        <v>1.0724153002084689</v>
      </c>
    </row>
    <row r="96" spans="1:7" x14ac:dyDescent="0.2">
      <c r="A96" s="2" t="s">
        <v>13</v>
      </c>
      <c r="B96">
        <f t="shared" si="51"/>
        <v>0</v>
      </c>
      <c r="C96">
        <f t="shared" si="52"/>
        <v>-0.75120451668419186</v>
      </c>
    </row>
    <row r="97" spans="1:3" x14ac:dyDescent="0.2">
      <c r="A97" s="2" t="s">
        <v>14</v>
      </c>
      <c r="B97">
        <f t="shared" si="51"/>
        <v>5.9211894646675012E-16</v>
      </c>
      <c r="C97">
        <f t="shared" si="52"/>
        <v>0.54761735696349356</v>
      </c>
    </row>
    <row r="98" spans="1:3" x14ac:dyDescent="0.2">
      <c r="A98" s="2" t="s">
        <v>15</v>
      </c>
      <c r="B98">
        <f t="shared" si="51"/>
        <v>-5.9211894646675012E-16</v>
      </c>
      <c r="C98">
        <f t="shared" si="52"/>
        <v>-0.61741476698499831</v>
      </c>
    </row>
    <row r="101" spans="1:3" x14ac:dyDescent="0.2">
      <c r="A101" s="1" t="s">
        <v>24</v>
      </c>
    </row>
    <row r="102" spans="1:3" x14ac:dyDescent="0.2">
      <c r="A102" s="2"/>
      <c r="B102" s="2" t="s">
        <v>22</v>
      </c>
      <c r="C102" s="2" t="s">
        <v>23</v>
      </c>
    </row>
    <row r="103" spans="1:3" x14ac:dyDescent="0.2">
      <c r="A103" s="2" t="s">
        <v>6</v>
      </c>
      <c r="B103">
        <f>POWER(2, B89)</f>
        <v>1</v>
      </c>
      <c r="C103">
        <f>POWER(2, C89)</f>
        <v>2.2366091627450615</v>
      </c>
    </row>
    <row r="104" spans="1:3" x14ac:dyDescent="0.2">
      <c r="A104" s="2" t="s">
        <v>7</v>
      </c>
      <c r="B104">
        <f t="shared" ref="B104:C104" si="53">POWER(2, B90)</f>
        <v>1.0000000000000004</v>
      </c>
      <c r="C104">
        <f t="shared" si="53"/>
        <v>0.9866202685351807</v>
      </c>
    </row>
    <row r="105" spans="1:3" x14ac:dyDescent="0.2">
      <c r="A105" s="2" t="s">
        <v>8</v>
      </c>
      <c r="B105">
        <f t="shared" ref="B105:C105" si="54">POWER(2, B91)</f>
        <v>1</v>
      </c>
      <c r="C105">
        <f t="shared" si="54"/>
        <v>0.55113943753428318</v>
      </c>
    </row>
    <row r="106" spans="1:3" x14ac:dyDescent="0.2">
      <c r="A106" s="2" t="s">
        <v>9</v>
      </c>
      <c r="B106">
        <f t="shared" ref="B106:C106" si="55">POWER(2, B92)</f>
        <v>0.99999999999999956</v>
      </c>
      <c r="C106">
        <f t="shared" si="55"/>
        <v>1.152264118690667</v>
      </c>
    </row>
    <row r="107" spans="1:3" x14ac:dyDescent="0.2">
      <c r="A107" s="2" t="s">
        <v>10</v>
      </c>
      <c r="B107">
        <f t="shared" ref="B107:C107" si="56">POWER(2, B93)</f>
        <v>1.0000000000000007</v>
      </c>
      <c r="C107">
        <f t="shared" si="56"/>
        <v>2.4755599634459067</v>
      </c>
    </row>
    <row r="108" spans="1:3" x14ac:dyDescent="0.2">
      <c r="A108" s="2" t="s">
        <v>11</v>
      </c>
      <c r="B108">
        <f t="shared" ref="B108:C108" si="57">POWER(2, B94)</f>
        <v>0.99999999999999956</v>
      </c>
      <c r="C108" s="1">
        <f t="shared" si="57"/>
        <v>4.7702940140398609E-2</v>
      </c>
    </row>
    <row r="109" spans="1:3" x14ac:dyDescent="0.2">
      <c r="A109" s="2" t="s">
        <v>12</v>
      </c>
      <c r="B109">
        <f t="shared" ref="B109:C109" si="58">POWER(2, B95)</f>
        <v>1</v>
      </c>
      <c r="C109">
        <f t="shared" si="58"/>
        <v>2.1029510953210639</v>
      </c>
    </row>
    <row r="110" spans="1:3" x14ac:dyDescent="0.2">
      <c r="A110" s="2" t="s">
        <v>13</v>
      </c>
      <c r="B110">
        <f t="shared" ref="B110:C110" si="59">POWER(2, B96)</f>
        <v>1</v>
      </c>
      <c r="C110">
        <f t="shared" si="59"/>
        <v>0.59410732580724934</v>
      </c>
    </row>
    <row r="111" spans="1:3" x14ac:dyDescent="0.2">
      <c r="A111" s="2" t="s">
        <v>14</v>
      </c>
      <c r="B111">
        <f t="shared" ref="B111:C111" si="60">POWER(2, B97)</f>
        <v>1.0000000000000004</v>
      </c>
      <c r="C111">
        <f t="shared" si="60"/>
        <v>1.4616697213323311</v>
      </c>
    </row>
    <row r="112" spans="1:3" x14ac:dyDescent="0.2">
      <c r="A112" s="2" t="s">
        <v>15</v>
      </c>
      <c r="B112">
        <f t="shared" ref="B112:C112" si="61">POWER(2, B98)</f>
        <v>0.99999999999999956</v>
      </c>
      <c r="C112">
        <f t="shared" si="61"/>
        <v>0.65183794082242075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Akio Tanabe</dc:creator>
  <cp:lastModifiedBy>Akio Tanabe</cp:lastModifiedBy>
  <dcterms:created xsi:type="dcterms:W3CDTF">2024-06-19T03:37:50Z</dcterms:created>
  <dcterms:modified xsi:type="dcterms:W3CDTF">2024-06-19T04:06:15Z</dcterms:modified>
</cp:coreProperties>
</file>